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hangchao1\Desktop\工行镇泰扬资产包\工行情况表\"/>
    </mc:Choice>
  </mc:AlternateContent>
  <bookViews>
    <workbookView xWindow="0" yWindow="0" windowWidth="11670" windowHeight="9930"/>
  </bookViews>
  <sheets>
    <sheet name="Sheet1" sheetId="1" r:id="rId1"/>
  </sheets>
  <calcPr calcId="162913"/>
</workbook>
</file>

<file path=xl/calcChain.xml><?xml version="1.0" encoding="utf-8"?>
<calcChain xmlns="http://schemas.openxmlformats.org/spreadsheetml/2006/main">
  <c r="D19" i="1" l="1"/>
  <c r="C19" i="1"/>
  <c r="E19" i="1" s="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<sst xmlns="http://schemas.openxmlformats.org/spreadsheetml/2006/main" count="115" uniqueCount="81">
  <si>
    <t>序号</t>
  </si>
  <si>
    <t>客户名称</t>
  </si>
  <si>
    <t>本金余额（元）
（截至基准日）</t>
  </si>
  <si>
    <t>利息余额（元）
（截至基准日）</t>
  </si>
  <si>
    <t>本息合计（元）
（截至基准日）</t>
  </si>
  <si>
    <t>经营状况</t>
  </si>
  <si>
    <t>担保方式</t>
  </si>
  <si>
    <t>保证情况</t>
  </si>
  <si>
    <t>诉讼状态</t>
  </si>
  <si>
    <t>抵押物详情</t>
  </si>
  <si>
    <t>丹阳市工艺针织服装厂有限公司</t>
  </si>
  <si>
    <t>停止营业</t>
  </si>
  <si>
    <t>抵押+保证</t>
  </si>
  <si>
    <t>未诉</t>
  </si>
  <si>
    <t>东方粮油工业江苏有限公司</t>
  </si>
  <si>
    <t>丹阳江海粮油贸易有限公司</t>
  </si>
  <si>
    <t>江苏天琦生物科技有限公司、东方粮油工业江苏有限公司、张珍花、王荣汉、张文伟、黄正梅</t>
  </si>
  <si>
    <t>丹阳市正大油脂有限公司</t>
  </si>
  <si>
    <t>丹阳市华龙特钢有限公司、张文伟、黄正梅</t>
  </si>
  <si>
    <t>镇江亨瑞德建材制品有限公司</t>
  </si>
  <si>
    <t>维持经营</t>
  </si>
  <si>
    <t>镇江星辰钻石新材料有限公司</t>
  </si>
  <si>
    <t>已起诉</t>
  </si>
  <si>
    <t>江苏亿杨林业发展有限公司</t>
  </si>
  <si>
    <t>镇江华兴发电设备有限公司</t>
  </si>
  <si>
    <t>已诉未判</t>
  </si>
  <si>
    <t>镇江市电站辅机厂有限公司</t>
  </si>
  <si>
    <t>正常生产</t>
  </si>
  <si>
    <t>镇江飞利达电站设备有限公司</t>
  </si>
  <si>
    <t>江苏生美工业技术集团有限公司</t>
  </si>
  <si>
    <t>停止经营</t>
  </si>
  <si>
    <t>镇江正和塑胶有限公司</t>
  </si>
  <si>
    <t>基本停产</t>
  </si>
  <si>
    <t>江苏北德贸易有限公司</t>
  </si>
  <si>
    <t>诉讼已判</t>
  </si>
  <si>
    <t>兴化市九角楼宾馆有限公司</t>
  </si>
  <si>
    <t>破产重整，处置还款年限为10年</t>
  </si>
  <si>
    <t>泰兴市申龙化工有限公司</t>
  </si>
  <si>
    <t xml:space="preserve"> 扬州市天鸿和餐饮有限公司</t>
  </si>
  <si>
    <t>正常经营</t>
  </si>
  <si>
    <t>总计</t>
  </si>
  <si>
    <t>镇江市电站辅机厂有限公司对外担保数额较大、江苏巴威工程技术股份有限公司、赵庆生（无偿债能力）</t>
    <phoneticPr fontId="9" type="noConversion"/>
  </si>
  <si>
    <t>江苏美联集团有限公司、镇江亿发塑胶有限公司、自然人保证人赵庆生、赵慧军（无偿债能力）</t>
    <phoneticPr fontId="9" type="noConversion"/>
  </si>
  <si>
    <t>2017江苏省工行16户资产包（镇泰扬）基本情况表（基准日10月18日）</t>
    <phoneticPr fontId="9" type="noConversion"/>
  </si>
  <si>
    <t>江苏天坤集团建筑工程有限公司、江苏欣隆羽绒有限公司、吴春安、谈爱娣</t>
    <phoneticPr fontId="9" type="noConversion"/>
  </si>
  <si>
    <t>江苏天琦生物科技有限公司、江苏鸿业重工有限公司、陈书芳、吴锁琴、官正娣、张文伟、黄正梅</t>
    <phoneticPr fontId="9" type="noConversion"/>
  </si>
  <si>
    <t>江苏名和建设有限公司、王浩、张佳、梁晋芬、王国强</t>
    <phoneticPr fontId="9" type="noConversion"/>
  </si>
  <si>
    <t>江苏万成新能源科技有限公司（半停产状态）、何尔富（无偿债能力）</t>
    <phoneticPr fontId="9" type="noConversion"/>
  </si>
  <si>
    <t>江苏洋洋电气科技有限公司、丹阳市五星工具有限公司、朱忠汉</t>
    <phoneticPr fontId="9" type="noConversion"/>
  </si>
  <si>
    <t>扬中市速成电器有限公司（停止经营）、自然人保证人缪群、张华（均无偿债能力）</t>
    <phoneticPr fontId="9" type="noConversion"/>
  </si>
  <si>
    <t>镇江正和塑胶有限公司（目前半停产）、虞瑞鹤</t>
    <phoneticPr fontId="9" type="noConversion"/>
  </si>
  <si>
    <t>未诉</t>
    <phoneticPr fontId="9" type="noConversion"/>
  </si>
  <si>
    <t>江苏巴威工程技术股份有限公司（经营困难）、自然人保证人莫纪洪、赵银珍（均无代偿能力）</t>
    <phoneticPr fontId="9" type="noConversion"/>
  </si>
  <si>
    <t>江苏正阳船舶设备制造有限公司（停产）</t>
    <phoneticPr fontId="9" type="noConversion"/>
  </si>
  <si>
    <t>顾良前（无偿债能力）</t>
    <phoneticPr fontId="9" type="noConversion"/>
  </si>
  <si>
    <t>破产重整</t>
    <phoneticPr fontId="9" type="noConversion"/>
  </si>
  <si>
    <t>泰兴市飞天化工有限公司（停止经营）</t>
    <phoneticPr fontId="9" type="noConversion"/>
  </si>
  <si>
    <t>陈功、贡爱梅</t>
    <phoneticPr fontId="9" type="noConversion"/>
  </si>
  <si>
    <t>权利价值总计27087万元，其中房地产15775万元</t>
    <phoneticPr fontId="9" type="noConversion"/>
  </si>
  <si>
    <t>羽绒（包括但不限于鸭绒）、数量为131吨，最高权利价值2000万元。</t>
    <phoneticPr fontId="9" type="noConversion"/>
  </si>
  <si>
    <t>丹阳市正大油脂有限公司存货质押，存货为公司菜油、豆油、菜粕、豆粕，最高权利价值2857万元。其中菜油3600吨，豆油72吨，菜粕100吨，豆粕100吨。</t>
    <phoneticPr fontId="9" type="noConversion"/>
  </si>
  <si>
    <t>丹阳市正大油脂有限公司存货质押，存货为公司菜油，最高权利价值4000万元。菜油5411吨。</t>
    <phoneticPr fontId="9" type="noConversion"/>
  </si>
  <si>
    <t>自有存货质押担保，存货为公司菜油，最高权利价值2071万元。菜油2750吨。</t>
    <phoneticPr fontId="9" type="noConversion"/>
  </si>
  <si>
    <t xml:space="preserve">抵押物一为第三人李银美所拥有的位于镇江花山湾新村五区17号第1层2室个人房屋，总建筑面积35.63平方米，权利价值20万；混凝土车辆2辆，权利价值384万。    </t>
    <phoneticPr fontId="9" type="noConversion"/>
  </si>
  <si>
    <t xml:space="preserve">企业保证，附加借款人自有土地抵押，位于扬中油坊镇创业路6号，土地面积11829平方米，最高权利价值310万元。     </t>
    <phoneticPr fontId="9" type="noConversion"/>
  </si>
  <si>
    <t xml:space="preserve">丹阳市钟发小区9-1-101的个人住房，面积206.55平米，权利价值139.69万元；丹阳市钟发小区9幢1单元402室，面积117.69平米，权利价值74.46万；华南丹云公寓3单元501室个人住房，面积72平米，权利价值46万；华南丹云公寓1单元202室的个人住房，面积72平米，权利价值49万元；华南丹云公寓3单元502室的个人住房，面积88平米，权利价值63万元。权利价值合计372.15万元。      </t>
    <phoneticPr fontId="9" type="noConversion"/>
  </si>
  <si>
    <t xml:space="preserve">镇江华兴发电设备有限公司所拥有的位于扬中市开发区宏扬路的一宗土地，面积6080.7平方米，设定权利价值为200万元，工行办理第一顺位合法有效的抵押登记手续；张华所有的位于上海市武定西路1398弄2号10层E室住宅房地产，总建筑面积149.32m2，设定权利价值为340万元。  </t>
    <phoneticPr fontId="9" type="noConversion"/>
  </si>
  <si>
    <t xml:space="preserve">公司名下该抵押物位于扬中市三茅街道春柳北路西，土地用途为出让工业用地，土地面积46115平方米，设定权利价值为1800万元。       </t>
    <phoneticPr fontId="9" type="noConversion"/>
  </si>
  <si>
    <t xml:space="preserve">镇江飞利达电站设备有限公司所拥有的位于扬中市开发区港隆路128号的1宗工业房地产，房屋建筑面积为5388.91平米，土地面积10030平米，设定权利价值为800万元。     </t>
    <phoneticPr fontId="9" type="noConversion"/>
  </si>
  <si>
    <t xml:space="preserve">抵押人江苏生美工业技术集团有限公司以位于扬中市群英工业区职中路285号工业房地产为借款提供抵押,土地面积9631.5平方米，建筑面积9520.6平方米，土地性质为工业。最高权利价值910万元。     </t>
    <phoneticPr fontId="9" type="noConversion"/>
  </si>
  <si>
    <t xml:space="preserve">镇江正和塑胶有限公司有限公司以位于扬中市油坊镇港东北路工业房地产为借款提供抵押,土地面积12856.5平方米，建筑面积7318.41平方米，土地性质为工业，权利价值为826万元。          </t>
    <phoneticPr fontId="9" type="noConversion"/>
  </si>
  <si>
    <t xml:space="preserve">房产：江苏正阳船舶设备制造有限公司名下位于如皋市石庄镇永兴社区四组88号1幢、2幢，面积：9708.09平方米，房产证齐全。土地1：如皋市石庄镇永兴居委会的土地，面积：20418平方米。土地2：如皋市石庄镇永兴居委会的土地，面积：17295平方米。权利价值总额2705万元。       </t>
    <phoneticPr fontId="9" type="noConversion"/>
  </si>
  <si>
    <t xml:space="preserve">抵押物位于兴化市开发区经一路东侧九角楼综合楼，九角楼宾馆分东楼、主楼、西楼，东楼、西楼为他行抵押物，工行抵押物为主楼，用途为商业用地，使用权类型出让，房产面积为4807.44平方米，土地面积1572.3平方米，该处抵押物总层数为6层。权利价值为1800万元。       </t>
    <phoneticPr fontId="9" type="noConversion"/>
  </si>
  <si>
    <t xml:space="preserve">该公司自有工业厂房及土地使用权,该抵押物位于泰兴市经济开发区疏港路3号,工业厂房4幢，总建筑面积9697.32平方米,国有出让土地两宗，面积分别为29999 平方米、25638.75平方米,总计55637.75平方米，最高抵押金额为2673万元。     </t>
    <phoneticPr fontId="9" type="noConversion"/>
  </si>
  <si>
    <t xml:space="preserve">扬州市江都区仙女镇东方红东路三江百货广场，所有权人为该企业法人代表陈功，用途为商业用房地产，房产面积1920.6m2，土地使用权性质为国有出让，土地登记总面积为646.57m2，权利价值总额2000万元。    </t>
    <phoneticPr fontId="9" type="noConversion"/>
  </si>
  <si>
    <t>南京阅江商贸有限公司</t>
    <phoneticPr fontId="9" type="noConversion"/>
  </si>
  <si>
    <t>停止营业</t>
    <phoneticPr fontId="9" type="noConversion"/>
  </si>
  <si>
    <t>抵押+保证</t>
    <phoneticPr fontId="9" type="noConversion"/>
  </si>
  <si>
    <t>张从春、张从华、张从萍、刘应凤、徐瑾、阎小青</t>
    <phoneticPr fontId="9" type="noConversion"/>
  </si>
  <si>
    <t>破产清算</t>
    <phoneticPr fontId="9" type="noConversion"/>
  </si>
  <si>
    <t>债务人名下位于鼓楼区热河路50号的阅江广场一层101室提供抵押担保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</si>
</sst>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Red]\(#,##0.00\)"/>
    <numFmt numFmtId="177" formatCode="#,##0.00_ "/>
    <numFmt numFmtId="178" formatCode="0.00_);[Red]\(0.00\)"/>
  </numFmts>
  <fonts count="11" x14ac:knownFonts="1">
    <font>
      <sz val="11"/>
      <color theme="1"/>
      <name val="宋体"/>
      <charset val="134"/>
      <scheme val="minor"/>
    </font>
    <font>
      <b/>
      <sz val="20"/>
      <color theme="1"/>
      <name val="宋体"/>
      <family val="3"/>
      <charset val="134"/>
      <scheme val="minor"/>
    </font>
    <font>
      <b/>
      <sz val="10"/>
      <name val="宋体"/>
      <family val="3"/>
      <charset val="134"/>
      <scheme val="minor"/>
    </font>
    <font>
      <sz val="10"/>
      <name val="宋体"/>
      <family val="3"/>
      <charset val="134"/>
      <scheme val="minor"/>
    </font>
    <font>
      <sz val="10"/>
      <name val="宋体"/>
      <family val="3"/>
      <charset val="134"/>
    </font>
    <font>
      <sz val="10"/>
      <color theme="1"/>
      <name val="宋体"/>
      <family val="3"/>
      <charset val="134"/>
      <scheme val="minor"/>
    </font>
    <font>
      <b/>
      <sz val="10"/>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b/>
      <sz val="20"/>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8" fillId="0" borderId="0">
      <alignment vertical="center"/>
    </xf>
    <xf numFmtId="0" fontId="7" fillId="0" borderId="0">
      <alignment vertical="center"/>
    </xf>
    <xf numFmtId="0" fontId="7" fillId="0" borderId="0">
      <alignment vertical="center"/>
    </xf>
    <xf numFmtId="0" fontId="8" fillId="0" borderId="0"/>
  </cellStyleXfs>
  <cellXfs count="26">
    <xf numFmtId="0" fontId="0" fillId="0" borderId="0" xfId="0">
      <alignment vertical="center"/>
    </xf>
    <xf numFmtId="177" fontId="2" fillId="0" borderId="2" xfId="1" applyNumberFormat="1" applyFont="1" applyFill="1" applyBorder="1" applyAlignment="1">
      <alignment horizontal="center" vertical="center" wrapText="1"/>
    </xf>
    <xf numFmtId="0" fontId="3" fillId="0" borderId="3" xfId="3" applyFont="1" applyFill="1" applyBorder="1" applyAlignment="1" applyProtection="1">
      <alignment horizontal="center" vertical="center" wrapText="1"/>
      <protection locked="0"/>
    </xf>
    <xf numFmtId="0" fontId="4" fillId="2" borderId="3" xfId="4" applyFont="1" applyFill="1" applyBorder="1" applyAlignment="1">
      <alignment horizontal="center" vertical="center" wrapText="1"/>
    </xf>
    <xf numFmtId="176" fontId="4" fillId="0" borderId="3" xfId="4" applyNumberFormat="1" applyFont="1" applyFill="1" applyBorder="1" applyAlignment="1">
      <alignment horizontal="center" vertical="center"/>
    </xf>
    <xf numFmtId="40" fontId="3" fillId="0" borderId="3" xfId="0" applyNumberFormat="1" applyFont="1" applyFill="1" applyBorder="1" applyAlignment="1">
      <alignment horizontal="center" vertical="center"/>
    </xf>
    <xf numFmtId="0" fontId="3" fillId="0" borderId="3" xfId="3" applyFont="1" applyFill="1" applyBorder="1" applyAlignment="1">
      <alignment horizontal="center" vertical="center" wrapText="1"/>
    </xf>
    <xf numFmtId="40" fontId="3" fillId="0" borderId="3" xfId="0" applyNumberFormat="1" applyFont="1" applyFill="1" applyBorder="1" applyAlignment="1">
      <alignment horizontal="center" vertical="center" wrapText="1"/>
    </xf>
    <xf numFmtId="0" fontId="3" fillId="2" borderId="3" xfId="3" applyFont="1" applyFill="1" applyBorder="1" applyAlignment="1">
      <alignment horizontal="center" vertical="center" wrapText="1"/>
    </xf>
    <xf numFmtId="178" fontId="3" fillId="2" borderId="3" xfId="3" applyNumberFormat="1" applyFont="1" applyFill="1" applyBorder="1" applyAlignment="1">
      <alignment horizontal="center" vertical="center" wrapText="1"/>
    </xf>
    <xf numFmtId="178" fontId="5" fillId="0" borderId="3" xfId="3" applyNumberFormat="1" applyFont="1" applyBorder="1" applyAlignment="1">
      <alignment horizontal="center" vertical="center" wrapText="1"/>
    </xf>
    <xf numFmtId="177" fontId="6" fillId="0" borderId="3" xfId="0" applyNumberFormat="1" applyFont="1" applyFill="1" applyBorder="1" applyAlignment="1">
      <alignment horizontal="right" vertical="center"/>
    </xf>
    <xf numFmtId="14" fontId="3" fillId="0" borderId="3" xfId="3" applyNumberFormat="1" applyFont="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40" fontId="3" fillId="0" borderId="3" xfId="0" applyNumberFormat="1" applyFont="1" applyFill="1" applyBorder="1" applyAlignment="1">
      <alignment horizontal="left" vertical="center" wrapText="1"/>
    </xf>
    <xf numFmtId="0" fontId="1" fillId="0" borderId="0" xfId="2" applyFont="1" applyBorder="1" applyAlignment="1">
      <alignment horizontal="center" vertical="center" wrapText="1"/>
    </xf>
    <xf numFmtId="177" fontId="2" fillId="0" borderId="0" xfId="1" applyNumberFormat="1" applyFont="1" applyFill="1" applyBorder="1" applyAlignment="1">
      <alignment horizontal="center" vertical="center" wrapText="1"/>
    </xf>
    <xf numFmtId="177" fontId="5" fillId="0" borderId="0" xfId="0" applyNumberFormat="1" applyFont="1" applyFill="1" applyBorder="1" applyAlignment="1">
      <alignment horizontal="right" vertical="center"/>
    </xf>
    <xf numFmtId="177" fontId="3" fillId="0" borderId="0" xfId="1" applyNumberFormat="1" applyFont="1" applyFill="1" applyBorder="1" applyAlignment="1">
      <alignment horizontal="right" vertical="center" wrapText="1"/>
    </xf>
    <xf numFmtId="177" fontId="6" fillId="0" borderId="0" xfId="0" applyNumberFormat="1" applyFont="1" applyFill="1" applyBorder="1" applyAlignment="1">
      <alignment horizontal="right" vertical="center"/>
    </xf>
    <xf numFmtId="0" fontId="0" fillId="0" borderId="3" xfId="0" applyBorder="1">
      <alignment vertical="center"/>
    </xf>
    <xf numFmtId="0" fontId="7" fillId="0" borderId="3" xfId="0" applyFont="1" applyBorder="1">
      <alignment vertical="center"/>
    </xf>
    <xf numFmtId="0" fontId="10" fillId="0" borderId="1" xfId="2" applyFont="1" applyBorder="1" applyAlignment="1">
      <alignment horizontal="center" vertical="center" wrapText="1"/>
    </xf>
    <xf numFmtId="0" fontId="1" fillId="0" borderId="1" xfId="2" applyFont="1" applyBorder="1" applyAlignment="1">
      <alignment horizontal="center" vertical="center" wrapText="1"/>
    </xf>
    <xf numFmtId="0" fontId="2" fillId="2" borderId="3" xfId="3" applyFont="1" applyFill="1" applyBorder="1" applyAlignment="1">
      <alignment horizontal="center" vertical="center" wrapText="1"/>
    </xf>
  </cellXfs>
  <cellStyles count="5">
    <cellStyle name="常规" xfId="0" builtinId="0"/>
    <cellStyle name="常规 2" xfId="3"/>
    <cellStyle name="常规 2 2" xfId="2"/>
    <cellStyle name="常规 3" xfId="4"/>
    <cellStyle name="常规_Bo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zoomScale="90" zoomScaleNormal="90" workbookViewId="0">
      <selection activeCell="E13" sqref="E13"/>
    </sheetView>
  </sheetViews>
  <sheetFormatPr defaultColWidth="9" defaultRowHeight="13.5" x14ac:dyDescent="0.15"/>
  <cols>
    <col min="1" max="1" width="3.625" customWidth="1"/>
    <col min="2" max="2" width="19.5" customWidth="1"/>
    <col min="3" max="3" width="14.25" customWidth="1"/>
    <col min="4" max="4" width="13.375" customWidth="1"/>
    <col min="5" max="5" width="13.25" customWidth="1"/>
    <col min="6" max="6" width="8.25" customWidth="1"/>
    <col min="7" max="7" width="8.75" customWidth="1"/>
    <col min="8" max="8" width="22" customWidth="1"/>
    <col min="9" max="9" width="8.75" customWidth="1"/>
    <col min="10" max="10" width="56" customWidth="1"/>
    <col min="11" max="11" width="10.5" customWidth="1"/>
  </cols>
  <sheetData>
    <row r="1" spans="1:11" ht="25.5" x14ac:dyDescent="0.15">
      <c r="A1" s="23" t="s">
        <v>43</v>
      </c>
      <c r="B1" s="24"/>
      <c r="C1" s="24"/>
      <c r="D1" s="24"/>
      <c r="E1" s="24"/>
      <c r="F1" s="24"/>
      <c r="G1" s="24"/>
      <c r="H1" s="24"/>
      <c r="I1" s="24"/>
      <c r="J1" s="24"/>
      <c r="K1" s="16"/>
    </row>
    <row r="2" spans="1:11" ht="46.5" customHeight="1" x14ac:dyDescent="0.15">
      <c r="A2" s="1" t="s">
        <v>0</v>
      </c>
      <c r="B2" s="1" t="s">
        <v>1</v>
      </c>
      <c r="C2" s="1" t="s">
        <v>2</v>
      </c>
      <c r="D2" s="1" t="s">
        <v>3</v>
      </c>
      <c r="E2" s="1" t="s">
        <v>4</v>
      </c>
      <c r="F2" s="1" t="s">
        <v>5</v>
      </c>
      <c r="G2" s="1" t="s">
        <v>6</v>
      </c>
      <c r="H2" s="1" t="s">
        <v>7</v>
      </c>
      <c r="I2" s="1" t="s">
        <v>8</v>
      </c>
      <c r="J2" s="1" t="s">
        <v>9</v>
      </c>
      <c r="K2" s="17"/>
    </row>
    <row r="3" spans="1:11" ht="46.5" customHeight="1" x14ac:dyDescent="0.15">
      <c r="A3" s="2">
        <v>1</v>
      </c>
      <c r="B3" s="3" t="s">
        <v>10</v>
      </c>
      <c r="C3" s="4">
        <v>1748</v>
      </c>
      <c r="D3" s="4">
        <v>77.680000000000007</v>
      </c>
      <c r="E3" s="4">
        <f t="shared" ref="E3:E9" si="0">C3+D3</f>
        <v>1825.68</v>
      </c>
      <c r="F3" s="5" t="s">
        <v>11</v>
      </c>
      <c r="G3" s="6" t="s">
        <v>12</v>
      </c>
      <c r="H3" s="7" t="s">
        <v>44</v>
      </c>
      <c r="I3" s="12" t="s">
        <v>13</v>
      </c>
      <c r="J3" s="13" t="s">
        <v>59</v>
      </c>
      <c r="K3" s="18"/>
    </row>
    <row r="4" spans="1:11" ht="52.5" customHeight="1" x14ac:dyDescent="0.15">
      <c r="A4" s="2">
        <v>2</v>
      </c>
      <c r="B4" s="3" t="s">
        <v>14</v>
      </c>
      <c r="C4" s="4">
        <v>2663.6</v>
      </c>
      <c r="D4" s="4">
        <v>140.49</v>
      </c>
      <c r="E4" s="4">
        <f t="shared" si="0"/>
        <v>2804.09</v>
      </c>
      <c r="F4" s="5" t="s">
        <v>11</v>
      </c>
      <c r="G4" s="6" t="s">
        <v>12</v>
      </c>
      <c r="H4" s="7" t="s">
        <v>45</v>
      </c>
      <c r="I4" s="12" t="s">
        <v>13</v>
      </c>
      <c r="J4" s="13" t="s">
        <v>60</v>
      </c>
      <c r="K4" s="18"/>
    </row>
    <row r="5" spans="1:11" ht="48.75" customHeight="1" x14ac:dyDescent="0.15">
      <c r="A5" s="2">
        <v>3</v>
      </c>
      <c r="B5" s="3" t="s">
        <v>15</v>
      </c>
      <c r="C5" s="4">
        <v>2769</v>
      </c>
      <c r="D5" s="4">
        <v>137.56</v>
      </c>
      <c r="E5" s="4">
        <f t="shared" si="0"/>
        <v>2906.56</v>
      </c>
      <c r="F5" s="5" t="s">
        <v>11</v>
      </c>
      <c r="G5" s="6" t="s">
        <v>12</v>
      </c>
      <c r="H5" s="7" t="s">
        <v>16</v>
      </c>
      <c r="I5" s="12" t="s">
        <v>13</v>
      </c>
      <c r="J5" s="13" t="s">
        <v>61</v>
      </c>
      <c r="K5" s="18"/>
    </row>
    <row r="6" spans="1:11" ht="45" customHeight="1" x14ac:dyDescent="0.15">
      <c r="A6" s="2">
        <v>4</v>
      </c>
      <c r="B6" s="3" t="s">
        <v>17</v>
      </c>
      <c r="C6" s="4">
        <v>2535.79</v>
      </c>
      <c r="D6" s="4">
        <v>62.18</v>
      </c>
      <c r="E6" s="4">
        <f t="shared" si="0"/>
        <v>2597.9699999999998</v>
      </c>
      <c r="F6" s="5" t="s">
        <v>11</v>
      </c>
      <c r="G6" s="6" t="s">
        <v>12</v>
      </c>
      <c r="H6" s="7" t="s">
        <v>18</v>
      </c>
      <c r="I6" s="12" t="s">
        <v>13</v>
      </c>
      <c r="J6" s="13" t="s">
        <v>62</v>
      </c>
      <c r="K6" s="18"/>
    </row>
    <row r="7" spans="1:11" ht="44.25" customHeight="1" x14ac:dyDescent="0.15">
      <c r="A7" s="2">
        <v>5</v>
      </c>
      <c r="B7" s="3" t="s">
        <v>19</v>
      </c>
      <c r="C7" s="4">
        <v>937.8</v>
      </c>
      <c r="D7" s="4">
        <v>5.23</v>
      </c>
      <c r="E7" s="4">
        <f t="shared" si="0"/>
        <v>943.03</v>
      </c>
      <c r="F7" s="5" t="s">
        <v>20</v>
      </c>
      <c r="G7" s="6" t="s">
        <v>12</v>
      </c>
      <c r="H7" s="7" t="s">
        <v>46</v>
      </c>
      <c r="I7" s="14" t="s">
        <v>13</v>
      </c>
      <c r="J7" s="13" t="s">
        <v>63</v>
      </c>
      <c r="K7" s="18"/>
    </row>
    <row r="8" spans="1:11" ht="48.75" customHeight="1" x14ac:dyDescent="0.15">
      <c r="A8" s="2">
        <v>6</v>
      </c>
      <c r="B8" s="3" t="s">
        <v>21</v>
      </c>
      <c r="C8" s="4">
        <v>335.63</v>
      </c>
      <c r="D8" s="4">
        <v>77.16</v>
      </c>
      <c r="E8" s="4">
        <f t="shared" si="0"/>
        <v>412.78999999999996</v>
      </c>
      <c r="F8" s="5" t="s">
        <v>11</v>
      </c>
      <c r="G8" s="6" t="s">
        <v>12</v>
      </c>
      <c r="H8" s="7" t="s">
        <v>47</v>
      </c>
      <c r="I8" s="14" t="s">
        <v>22</v>
      </c>
      <c r="J8" s="13" t="s">
        <v>64</v>
      </c>
      <c r="K8" s="18"/>
    </row>
    <row r="9" spans="1:11" ht="75.75" customHeight="1" x14ac:dyDescent="0.15">
      <c r="A9" s="2">
        <v>7</v>
      </c>
      <c r="B9" s="3" t="s">
        <v>23</v>
      </c>
      <c r="C9" s="4">
        <v>350</v>
      </c>
      <c r="D9" s="4">
        <v>2.31</v>
      </c>
      <c r="E9" s="4">
        <f t="shared" si="0"/>
        <v>352.31</v>
      </c>
      <c r="F9" s="5" t="s">
        <v>11</v>
      </c>
      <c r="G9" s="6" t="s">
        <v>12</v>
      </c>
      <c r="H9" s="7" t="s">
        <v>48</v>
      </c>
      <c r="I9" s="14" t="s">
        <v>13</v>
      </c>
      <c r="J9" s="13" t="s">
        <v>65</v>
      </c>
      <c r="K9" s="18"/>
    </row>
    <row r="10" spans="1:11" ht="78" customHeight="1" x14ac:dyDescent="0.15">
      <c r="A10" s="8">
        <v>8</v>
      </c>
      <c r="B10" s="3" t="s">
        <v>24</v>
      </c>
      <c r="C10" s="4">
        <v>222.13</v>
      </c>
      <c r="D10" s="4">
        <v>47.9</v>
      </c>
      <c r="E10" s="4">
        <f t="shared" ref="E10:E18" si="1">C10+D10</f>
        <v>270.02999999999997</v>
      </c>
      <c r="F10" s="9" t="s">
        <v>11</v>
      </c>
      <c r="G10" s="6" t="s">
        <v>12</v>
      </c>
      <c r="H10" s="7" t="s">
        <v>49</v>
      </c>
      <c r="I10" s="12" t="s">
        <v>25</v>
      </c>
      <c r="J10" s="15" t="s">
        <v>66</v>
      </c>
      <c r="K10" s="18"/>
    </row>
    <row r="11" spans="1:11" ht="63" customHeight="1" x14ac:dyDescent="0.15">
      <c r="A11" s="2">
        <v>9</v>
      </c>
      <c r="B11" s="3" t="s">
        <v>26</v>
      </c>
      <c r="C11" s="4">
        <v>7298</v>
      </c>
      <c r="D11" s="4">
        <v>31.1</v>
      </c>
      <c r="E11" s="4">
        <f t="shared" si="1"/>
        <v>7329.1</v>
      </c>
      <c r="F11" s="10" t="s">
        <v>27</v>
      </c>
      <c r="G11" s="6" t="s">
        <v>12</v>
      </c>
      <c r="H11" s="7" t="s">
        <v>50</v>
      </c>
      <c r="I11" s="12" t="s">
        <v>51</v>
      </c>
      <c r="J11" s="15" t="s">
        <v>67</v>
      </c>
      <c r="K11" s="18"/>
    </row>
    <row r="12" spans="1:11" ht="54.75" customHeight="1" x14ac:dyDescent="0.15">
      <c r="A12" s="2">
        <v>10</v>
      </c>
      <c r="B12" s="3" t="s">
        <v>28</v>
      </c>
      <c r="C12" s="4">
        <v>1092.76</v>
      </c>
      <c r="D12" s="4">
        <v>53.47</v>
      </c>
      <c r="E12" s="4">
        <f t="shared" si="1"/>
        <v>1146.23</v>
      </c>
      <c r="F12" s="10" t="s">
        <v>11</v>
      </c>
      <c r="G12" s="6" t="s">
        <v>12</v>
      </c>
      <c r="H12" s="7" t="s">
        <v>52</v>
      </c>
      <c r="I12" s="12" t="s">
        <v>13</v>
      </c>
      <c r="J12" s="15" t="s">
        <v>68</v>
      </c>
      <c r="K12" s="18"/>
    </row>
    <row r="13" spans="1:11" ht="67.5" customHeight="1" x14ac:dyDescent="0.15">
      <c r="A13" s="2">
        <v>11</v>
      </c>
      <c r="B13" s="3" t="s">
        <v>29</v>
      </c>
      <c r="C13" s="4">
        <v>4680.2700000000004</v>
      </c>
      <c r="D13" s="4">
        <v>210.32</v>
      </c>
      <c r="E13" s="4">
        <f t="shared" si="1"/>
        <v>4890.59</v>
      </c>
      <c r="F13" s="10" t="s">
        <v>30</v>
      </c>
      <c r="G13" s="6" t="s">
        <v>12</v>
      </c>
      <c r="H13" s="7" t="s">
        <v>41</v>
      </c>
      <c r="I13" s="12" t="s">
        <v>22</v>
      </c>
      <c r="J13" s="15" t="s">
        <v>69</v>
      </c>
      <c r="K13" s="18"/>
    </row>
    <row r="14" spans="1:11" ht="65.25" customHeight="1" x14ac:dyDescent="0.15">
      <c r="A14" s="2">
        <v>12</v>
      </c>
      <c r="B14" s="3" t="s">
        <v>31</v>
      </c>
      <c r="C14" s="4">
        <v>4809.96</v>
      </c>
      <c r="D14" s="4">
        <v>225.21</v>
      </c>
      <c r="E14" s="4">
        <f t="shared" si="1"/>
        <v>5035.17</v>
      </c>
      <c r="F14" s="10" t="s">
        <v>32</v>
      </c>
      <c r="G14" s="6" t="s">
        <v>12</v>
      </c>
      <c r="H14" s="7" t="s">
        <v>42</v>
      </c>
      <c r="I14" s="12" t="s">
        <v>22</v>
      </c>
      <c r="J14" s="15" t="s">
        <v>70</v>
      </c>
      <c r="K14" s="18"/>
    </row>
    <row r="15" spans="1:11" ht="83.25" customHeight="1" x14ac:dyDescent="0.15">
      <c r="A15" s="2">
        <v>13</v>
      </c>
      <c r="B15" s="3" t="s">
        <v>33</v>
      </c>
      <c r="C15" s="4">
        <v>1514</v>
      </c>
      <c r="D15" s="4">
        <v>79.760000000000005</v>
      </c>
      <c r="E15" s="4">
        <f t="shared" si="1"/>
        <v>1593.76</v>
      </c>
      <c r="F15" s="10" t="s">
        <v>30</v>
      </c>
      <c r="G15" s="6" t="s">
        <v>12</v>
      </c>
      <c r="H15" s="7" t="s">
        <v>53</v>
      </c>
      <c r="I15" s="12" t="s">
        <v>34</v>
      </c>
      <c r="J15" s="15" t="s">
        <v>71</v>
      </c>
      <c r="K15" s="18"/>
    </row>
    <row r="16" spans="1:11" ht="59.25" customHeight="1" x14ac:dyDescent="0.15">
      <c r="A16" s="2">
        <v>14</v>
      </c>
      <c r="B16" s="3" t="s">
        <v>35</v>
      </c>
      <c r="C16" s="4">
        <v>1528.53</v>
      </c>
      <c r="D16" s="4">
        <v>20</v>
      </c>
      <c r="E16" s="4">
        <f t="shared" si="1"/>
        <v>1548.53</v>
      </c>
      <c r="F16" s="10" t="s">
        <v>36</v>
      </c>
      <c r="G16" s="6" t="s">
        <v>12</v>
      </c>
      <c r="H16" s="7" t="s">
        <v>54</v>
      </c>
      <c r="I16" s="12" t="s">
        <v>55</v>
      </c>
      <c r="J16" s="15" t="s">
        <v>72</v>
      </c>
      <c r="K16" s="18"/>
    </row>
    <row r="17" spans="1:11" ht="69.75" customHeight="1" x14ac:dyDescent="0.15">
      <c r="A17" s="2">
        <v>15</v>
      </c>
      <c r="B17" s="3" t="s">
        <v>37</v>
      </c>
      <c r="C17" s="4">
        <v>1618</v>
      </c>
      <c r="D17" s="4">
        <v>38.380000000000003</v>
      </c>
      <c r="E17" s="4">
        <f t="shared" si="1"/>
        <v>1656.38</v>
      </c>
      <c r="F17" s="10" t="s">
        <v>30</v>
      </c>
      <c r="G17" s="6" t="s">
        <v>12</v>
      </c>
      <c r="H17" s="7" t="s">
        <v>56</v>
      </c>
      <c r="I17" s="12" t="s">
        <v>55</v>
      </c>
      <c r="J17" s="15" t="s">
        <v>73</v>
      </c>
      <c r="K17" s="18"/>
    </row>
    <row r="18" spans="1:11" ht="65.25" customHeight="1" x14ac:dyDescent="0.15">
      <c r="A18" s="2">
        <v>16</v>
      </c>
      <c r="B18" s="3" t="s">
        <v>38</v>
      </c>
      <c r="C18" s="4">
        <v>1949</v>
      </c>
      <c r="D18" s="4">
        <v>36.11</v>
      </c>
      <c r="E18" s="4">
        <f t="shared" si="1"/>
        <v>1985.11</v>
      </c>
      <c r="F18" s="10" t="s">
        <v>39</v>
      </c>
      <c r="G18" s="6" t="s">
        <v>12</v>
      </c>
      <c r="H18" s="7" t="s">
        <v>57</v>
      </c>
      <c r="I18" s="12" t="s">
        <v>13</v>
      </c>
      <c r="J18" s="15" t="s">
        <v>74</v>
      </c>
      <c r="K18" s="19"/>
    </row>
    <row r="19" spans="1:11" ht="32.25" customHeight="1" x14ac:dyDescent="0.15">
      <c r="A19" s="25" t="s">
        <v>40</v>
      </c>
      <c r="B19" s="25"/>
      <c r="C19" s="11">
        <f>SUM(C3:C18)</f>
        <v>36052.469999999994</v>
      </c>
      <c r="D19" s="11">
        <f>SUM(D3:D18)</f>
        <v>1244.8600000000001</v>
      </c>
      <c r="E19" s="11">
        <f>SUM(C19:D19)</f>
        <v>37297.329999999994</v>
      </c>
      <c r="F19" s="11"/>
      <c r="G19" s="11"/>
      <c r="H19" s="11"/>
      <c r="I19" s="11"/>
      <c r="J19" s="11" t="s">
        <v>58</v>
      </c>
      <c r="K19" s="20"/>
    </row>
    <row r="22" spans="1:11" ht="60" customHeight="1" x14ac:dyDescent="0.15">
      <c r="A22" s="21">
        <v>1</v>
      </c>
      <c r="B22" s="22" t="s">
        <v>75</v>
      </c>
      <c r="C22" s="21">
        <v>6950</v>
      </c>
      <c r="D22" s="21">
        <v>1485.91</v>
      </c>
      <c r="E22" s="21">
        <v>8536.77</v>
      </c>
      <c r="F22" s="22" t="s">
        <v>76</v>
      </c>
      <c r="G22" s="22" t="s">
        <v>77</v>
      </c>
      <c r="H22" s="7" t="s">
        <v>78</v>
      </c>
      <c r="I22" s="22" t="s">
        <v>79</v>
      </c>
      <c r="J22" s="21" t="s">
        <v>80</v>
      </c>
    </row>
  </sheetData>
  <mergeCells count="2">
    <mergeCell ref="A1:J1"/>
    <mergeCell ref="A19:B19"/>
  </mergeCells>
  <phoneticPr fontId="9" type="noConversion"/>
  <pageMargins left="0.74803149606299213" right="0.74803149606299213" top="0.98425196850393704" bottom="0.98425196850393704" header="0.51181102362204722" footer="0.51181102362204722"/>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windows8</dc:creator>
  <cp:lastModifiedBy>郑航</cp:lastModifiedBy>
  <cp:lastPrinted>2018-04-28T01:58:42Z</cp:lastPrinted>
  <dcterms:created xsi:type="dcterms:W3CDTF">2017-11-06T06:05:00Z</dcterms:created>
  <dcterms:modified xsi:type="dcterms:W3CDTF">2018-06-08T08:24:44Z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